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697F427B-A46B-4CAE-AFB7-15FD849655C0}" xr6:coauthVersionLast="47" xr6:coauthVersionMax="47" xr10:uidLastSave="{00000000-0000-0000-0000-000000000000}"/>
  <bookViews>
    <workbookView xWindow="-120" yWindow="-120" windowWidth="29040" windowHeight="15720" tabRatio="788" activeTab="3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<sst xmlns="http://schemas.openxmlformats.org/spreadsheetml/2006/main" count="84" uniqueCount="49">
  <si>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</si>
  <si>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</si>
  <si>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</si>
  <si>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</si>
  <si>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</si>
  <si>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</si>
  <si>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</si>
  <si>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</si>
  <si>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</si>
  <si>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</si>
  <si>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</si>
  <si>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</si>
  <si>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</si>
  <si>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</si>
  <si>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</si>
  <si>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</si>
  <si>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</si>
  <si>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</si>
  <si>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</si>
  <si>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</si>
  <si>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</si>
  <si>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</si>
  <si>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</si>
  <si>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</si>
  <si>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</si>
  <si>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Presentation Associate District Justice Santaniello 9:15am</t>
  </si>
  <si>
    <t>Student/Family executive functioning workshop (Zoom) 6:30pm</t>
  </si>
  <si>
    <t>Parent &amp; Pellicier Zoom meeting: Lets get ready for MCAS Gr. 3-5 6pm</t>
  </si>
  <si>
    <t>ECOS Field trip-4D only</t>
  </si>
  <si>
    <t>ECOS Field trip-4E only</t>
  </si>
  <si>
    <t>Dr. Seuss read aloud</t>
  </si>
  <si>
    <t>Perfect Attendance Breakfast &amp; Ceremony 9:30am/ Gr. 6 Movie Night</t>
  </si>
  <si>
    <t>SICS Heros lunch &amp;Ceremony 12pm/ Gr.7 &amp;8 Movie Night</t>
  </si>
  <si>
    <t>Gr. 10 ELA MCAS Parent Workshop (Zoom) 6:30pm</t>
  </si>
  <si>
    <t>Hampden County District Attorney "Just this once" Presentation 8:30am / Gr. 9-12 Mid-Quarter progress reports mailed home.</t>
  </si>
  <si>
    <t>New student orientation 6-7pm</t>
  </si>
  <si>
    <t>School closed</t>
  </si>
  <si>
    <t xml:space="preserve">No school-Spring Vacation </t>
  </si>
  <si>
    <t>Senior Pre-Graduation Breakfast 9:30am.</t>
  </si>
  <si>
    <t>Senior Project WestEd Students leadership conference</t>
  </si>
  <si>
    <t>Gr.10 family math MCAS meeting 7pm/ Gr.3-5 ELA MCAS Exam</t>
  </si>
  <si>
    <t>Gr.3-5 ELA MCAS Exam</t>
  </si>
  <si>
    <t>Senior Project WestEd Students leadership conference/ECOS field trip 5B only</t>
  </si>
  <si>
    <t>ECOS field trip 5C only</t>
  </si>
  <si>
    <t>Gr. 6-12 High Honor roll breakfast 7:45am-8:30am/ECOS field trip 5C only/ K-5 Father/Daughter Dance 6-8pm</t>
  </si>
  <si>
    <t xml:space="preserve">Family Engagement mental health presentation 6:30pm/Gr. 3 Science Showcase 9:30-10:30am </t>
  </si>
  <si>
    <t xml:space="preserve">SICS will be accepting Kindergarten applications for the 2023-2024 school year Monday April 10th through Wednesday May 17th. Our next lottery for kindergarten will be held Friday May 19th. </t>
  </si>
  <si>
    <t>ECOS field trip 5A only/ K-5 Math night 6-7:30pm/Senior Banquet (Elks Lodge 6-9pm)</t>
  </si>
  <si>
    <t>Savers Fundraiser K-12/ ECOS field trip 5A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</si>
</sst>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9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9"/>
      <color theme="1" tint="0.14999847407452621"/>
      <name val="Century Gothic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86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27" fillId="0" borderId="15" xfId="13" applyFont="1" applyFill="1" applyBorder="1" applyAlignment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  <xf numFmtId="0" fontId="0" fillId="0" borderId="15" xfId="0" applyBorder="1">
      <alignment vertical="top"/>
    </xf>
    <xf numFmtId="0" fontId="21" fillId="0" borderId="15" xfId="13" applyFont="1" applyFill="1" applyBorder="1" applyAlignment="1">
      <alignment horizontal="left" vertical="top" wrapText="1" indent="1"/>
    </xf>
    <xf numFmtId="0" fontId="21" fillId="0" borderId="15" xfId="0" applyFont="1" applyBorder="1" applyAlignment="1">
      <alignment horizontal="left" vertical="top" wrapText="1" indent="1"/>
    </xf>
    <xf numFmtId="0" fontId="24" fillId="0" borderId="15" xfId="0" applyFont="1" applyBorder="1" applyAlignment="1">
      <alignment horizontal="left" vertical="top" wrapText="1" indent="1"/>
    </xf>
    <xf numFmtId="0" fontId="25" fillId="0" borderId="15" xfId="0" applyFont="1" applyBorder="1" applyAlignment="1">
      <alignment horizontal="left" vertical="top" wrapText="1" indent="1"/>
    </xf>
    <xf numFmtId="0" fontId="25" fillId="0" borderId="0" xfId="0" applyFont="1" applyAlignment="1">
      <alignment horizontal="left" vertical="top" wrapText="1" indent="1"/>
    </xf>
    <xf numFmtId="0" fontId="22" fillId="0" borderId="15" xfId="0" applyFont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1" fillId="0" borderId="16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jpeg"/><Relationship Id="rId2" Type="http://schemas.openxmlformats.org/officeDocument/2006/relationships/image" Target="../media/image24.png"/><Relationship Id="rId1" Type="http://schemas.openxmlformats.org/officeDocument/2006/relationships/image" Target="../media/image16.jpeg"/><Relationship Id="rId6" Type="http://schemas.openxmlformats.org/officeDocument/2006/relationships/image" Target="../media/image28.jpeg"/><Relationship Id="rId5" Type="http://schemas.openxmlformats.org/officeDocument/2006/relationships/image" Target="../media/image27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</xdr:row>
      <xdr:rowOff>57150</xdr:rowOff>
    </xdr:from>
    <xdr:to>
      <xdr:col>2</xdr:col>
      <xdr:colOff>968651</xdr:colOff>
      <xdr:row>10</xdr:row>
      <xdr:rowOff>695325</xdr:rowOff>
    </xdr:to>
    <xdr:pic>
      <xdr:nvPicPr>
        <xdr:cNvPr id="6" name="Picture 5" descr="Free Spring Clipart - Animations - Happy Spring">
          <a:extLst>
            <a:ext uri="{FF2B5EF4-FFF2-40B4-BE49-F238E27FC236}">
              <a16:creationId xmlns:a16="http://schemas.microsoft.com/office/drawing/2014/main" id="{3B237FC3-9D4F-256A-F4D4-B802988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724400"/>
          <a:ext cx="9400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8</xdr:row>
      <xdr:rowOff>190500</xdr:rowOff>
    </xdr:from>
    <xdr:to>
      <xdr:col>5</xdr:col>
      <xdr:colOff>1073045</xdr:colOff>
      <xdr:row>8</xdr:row>
      <xdr:rowOff>666749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152900"/>
          <a:ext cx="54916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</xdr:row>
      <xdr:rowOff>133350</xdr:rowOff>
    </xdr:from>
    <xdr:to>
      <xdr:col>3</xdr:col>
      <xdr:colOff>981075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790950"/>
          <a:ext cx="8763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10</xdr:row>
      <xdr:rowOff>171450</xdr:rowOff>
    </xdr:from>
    <xdr:to>
      <xdr:col>2</xdr:col>
      <xdr:colOff>880276</xdr:colOff>
      <xdr:row>10</xdr:row>
      <xdr:rowOff>638174</xdr:rowOff>
    </xdr:to>
    <xdr:pic>
      <xdr:nvPicPr>
        <xdr:cNvPr id="2" name="Picture 1" descr="Patriot's Day_ss_475149364 in 2023/2024 - When, Where, Why, How is  Celebrated?">
          <a:extLst>
            <a:ext uri="{FF2B5EF4-FFF2-40B4-BE49-F238E27FC236}">
              <a16:creationId xmlns:a16="http://schemas.microsoft.com/office/drawing/2014/main" id="{DE693ED4-894F-0A86-DE93-FF42CBE9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6" y="5143500"/>
          <a:ext cx="62310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285750</xdr:colOff>
      <xdr:row>6</xdr:row>
      <xdr:rowOff>266700</xdr:rowOff>
    </xdr:from>
    <xdr:to>
      <xdr:col>6</xdr:col>
      <xdr:colOff>916153</xdr:colOff>
      <xdr:row>6</xdr:row>
      <xdr:rowOff>676274</xdr:rowOff>
    </xdr:to>
    <xdr:pic>
      <xdr:nvPicPr>
        <xdr:cNvPr id="3" name="Picture 2" descr="Good Friday – Haddon Heights Library">
          <a:extLst>
            <a:ext uri="{FF2B5EF4-FFF2-40B4-BE49-F238E27FC236}">
              <a16:creationId xmlns:a16="http://schemas.microsoft.com/office/drawing/2014/main" id="{AAF71B52-B222-850B-ABEC-EBD3007C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219450"/>
          <a:ext cx="630403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7</xdr:row>
      <xdr:rowOff>123824</xdr:rowOff>
    </xdr:from>
    <xdr:to>
      <xdr:col>1</xdr:col>
      <xdr:colOff>1020691</xdr:colOff>
      <xdr:row>8</xdr:row>
      <xdr:rowOff>676275</xdr:rowOff>
    </xdr:to>
    <xdr:pic>
      <xdr:nvPicPr>
        <xdr:cNvPr id="5" name="Picture 4" descr="Wishing You A Happy Easter 2023 - Download on Funimada.com">
          <a:extLst>
            <a:ext uri="{FF2B5EF4-FFF2-40B4-BE49-F238E27FC236}">
              <a16:creationId xmlns:a16="http://schemas.microsoft.com/office/drawing/2014/main" id="{ED74CD0F-F92B-3CF1-8959-18C15135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781424"/>
          <a:ext cx="92544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523876</xdr:colOff>
      <xdr:row>4</xdr:row>
      <xdr:rowOff>69409</xdr:rowOff>
    </xdr:from>
    <xdr:to>
      <xdr:col>3</xdr:col>
      <xdr:colOff>1019176</xdr:colOff>
      <xdr:row>4</xdr:row>
      <xdr:rowOff>619124</xdr:rowOff>
    </xdr:to>
    <xdr:pic>
      <xdr:nvPicPr>
        <xdr:cNvPr id="6" name="Picture 5" descr="Free easter clipart new image image - Clip Art Library | Easter images,  Easter basket clipart, Easter images clip art">
          <a:extLst>
            <a:ext uri="{FF2B5EF4-FFF2-40B4-BE49-F238E27FC236}">
              <a16:creationId xmlns:a16="http://schemas.microsoft.com/office/drawing/2014/main" id="{62C42A4C-3AE1-7D37-EA81-9888480D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1" y="2012509"/>
          <a:ext cx="495300" cy="54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5</xdr:row>
      <xdr:rowOff>66674</xdr:rowOff>
    </xdr:from>
    <xdr:to>
      <xdr:col>7</xdr:col>
      <xdr:colOff>1036244</xdr:colOff>
      <xdr:row>6</xdr:row>
      <xdr:rowOff>628649</xdr:rowOff>
    </xdr:to>
    <xdr:pic>
      <xdr:nvPicPr>
        <xdr:cNvPr id="7" name="Picture 6" descr="Easter Bunny Clipart PNG Images">
          <a:extLst>
            <a:ext uri="{FF2B5EF4-FFF2-40B4-BE49-F238E27FC236}">
              <a16:creationId xmlns:a16="http://schemas.microsoft.com/office/drawing/2014/main" id="{ED4D131C-75C2-09A4-A6B2-421CE63E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714624"/>
          <a:ext cx="85526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74839</xdr:rowOff>
    </xdr:from>
    <xdr:to>
      <xdr:col>2</xdr:col>
      <xdr:colOff>933450</xdr:colOff>
      <xdr:row>14</xdr:row>
      <xdr:rowOff>695325</xdr:rowOff>
    </xdr:to>
    <xdr:pic>
      <xdr:nvPicPr>
        <xdr:cNvPr id="8" name="Picture 7" descr="spring-flowers-clipart-clipart-panda-free-clipart-images-875x1000_20b485 -  The International Preschools of NYC">
          <a:extLst>
            <a:ext uri="{FF2B5EF4-FFF2-40B4-BE49-F238E27FC236}">
              <a16:creationId xmlns:a16="http://schemas.microsoft.com/office/drawing/2014/main" id="{320260AE-AAEB-FB3A-FE31-27BE76912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761389"/>
          <a:ext cx="80962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3</xdr:row>
      <xdr:rowOff>104775</xdr:rowOff>
    </xdr:from>
    <xdr:to>
      <xdr:col>1</xdr:col>
      <xdr:colOff>934945</xdr:colOff>
      <xdr:row>4</xdr:row>
      <xdr:rowOff>619125</xdr:rowOff>
    </xdr:to>
    <xdr:pic>
      <xdr:nvPicPr>
        <xdr:cNvPr id="9" name="Picture 8" descr="Spring flowers clip art free clipart clipartwiz - Clipartix">
          <a:extLst>
            <a:ext uri="{FF2B5EF4-FFF2-40B4-BE49-F238E27FC236}">
              <a16:creationId xmlns:a16="http://schemas.microsoft.com/office/drawing/2014/main" id="{DA85682F-2A53-85C6-93A0-C4561EC67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43075"/>
          <a:ext cx="77302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11</xdr:row>
      <xdr:rowOff>105871</xdr:rowOff>
    </xdr:from>
    <xdr:to>
      <xdr:col>7</xdr:col>
      <xdr:colOff>885825</xdr:colOff>
      <xdr:row>12</xdr:row>
      <xdr:rowOff>590550</xdr:rowOff>
    </xdr:to>
    <xdr:pic>
      <xdr:nvPicPr>
        <xdr:cNvPr id="11" name="Picture 10" descr="Spring flowers clip art free clipart clipartwiz - Clipartix">
          <a:extLst>
            <a:ext uri="{FF2B5EF4-FFF2-40B4-BE49-F238E27FC236}">
              <a16:creationId xmlns:a16="http://schemas.microsoft.com/office/drawing/2014/main" id="{4046E162-4DC6-769B-B5ED-EBDF68FB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782771"/>
          <a:ext cx="800100" cy="78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12</xdr:row>
      <xdr:rowOff>350717</xdr:rowOff>
    </xdr:from>
    <xdr:to>
      <xdr:col>3</xdr:col>
      <xdr:colOff>990600</xdr:colOff>
      <xdr:row>12</xdr:row>
      <xdr:rowOff>676274</xdr:rowOff>
    </xdr:to>
    <xdr:pic>
      <xdr:nvPicPr>
        <xdr:cNvPr id="14" name="Picture 13" descr="A big warm welcome! | Welcome Mount Cameron Primary 1">
          <a:extLst>
            <a:ext uri="{FF2B5EF4-FFF2-40B4-BE49-F238E27FC236}">
              <a16:creationId xmlns:a16="http://schemas.microsoft.com/office/drawing/2014/main" id="{DC02445B-AD4A-E5C7-3DBF-94AE27096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332417"/>
          <a:ext cx="771525" cy="325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62" t="str">
        <f>"January "&amp;CalendarYear</f>
        <v>January 2023</v>
      </c>
      <c r="C2" s="62"/>
      <c r="D2" s="62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67" t="s">
        <v>3</v>
      </c>
      <c r="L3" s="67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63" t="s">
        <v>1</v>
      </c>
      <c r="E14" s="63"/>
      <c r="F14" s="63"/>
      <c r="G14" s="63"/>
      <c r="H14" s="64"/>
    </row>
    <row r="15" spans="2:12" s="14" customFormat="1" ht="56.1" customHeight="1" x14ac:dyDescent="0.3">
      <c r="B15" s="44"/>
      <c r="C15" s="15"/>
      <c r="D15" s="65"/>
      <c r="E15" s="65"/>
      <c r="F15" s="65"/>
      <c r="G15" s="65"/>
      <c r="H15" s="66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1" t="str">
        <f>"October "&amp;CalendarYear</f>
        <v>October 2023</v>
      </c>
      <c r="C2" s="81"/>
      <c r="D2" s="8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82" t="s">
        <v>1</v>
      </c>
      <c r="E14" s="82"/>
      <c r="F14" s="82"/>
      <c r="G14" s="82"/>
      <c r="H14" s="83"/>
    </row>
    <row r="15" spans="2:9" s="14" customFormat="1" ht="56.1" customHeight="1" x14ac:dyDescent="0.3">
      <c r="B15" s="38"/>
      <c r="C15" s="38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1" t="str">
        <f>"November "&amp;CalendarYear</f>
        <v>November 2023</v>
      </c>
      <c r="C2" s="81"/>
      <c r="D2" s="8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82" t="s">
        <v>1</v>
      </c>
      <c r="E14" s="82"/>
      <c r="F14" s="82"/>
      <c r="G14" s="82"/>
      <c r="H14" s="83"/>
    </row>
    <row r="15" spans="2:9" s="14" customFormat="1" ht="56.1" customHeight="1" x14ac:dyDescent="0.3">
      <c r="B15" s="38"/>
      <c r="C15" s="38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2" t="str">
        <f>"December "&amp;CalendarYear</f>
        <v>December 2023</v>
      </c>
      <c r="C2" s="62"/>
      <c r="D2" s="62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63" t="s">
        <v>1</v>
      </c>
      <c r="E14" s="63"/>
      <c r="F14" s="63"/>
      <c r="G14" s="63"/>
      <c r="H14" s="64"/>
    </row>
    <row r="15" spans="2:9" s="14" customFormat="1" ht="56.1" customHeight="1" x14ac:dyDescent="0.3">
      <c r="B15" s="15"/>
      <c r="C15" s="15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2" t="str">
        <f>"February "&amp;CalendarYear</f>
        <v>February 2023</v>
      </c>
      <c r="C2" s="62"/>
      <c r="D2" s="62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63" t="s">
        <v>1</v>
      </c>
      <c r="E14" s="63"/>
      <c r="F14" s="63"/>
      <c r="G14" s="63"/>
      <c r="H14" s="64"/>
    </row>
    <row r="15" spans="2:9" s="14" customFormat="1" ht="56.1" customHeight="1" x14ac:dyDescent="0.3">
      <c r="B15" s="15"/>
      <c r="C15" s="15"/>
      <c r="D15" s="68" t="s">
        <v>22</v>
      </c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opLeftCell="A2" zoomScaleNormal="100" workbookViewId="0">
      <selection activeCell="C9" sqref="C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 x14ac:dyDescent="0.3">
      <c r="I1" s="1" t="s">
        <v>2</v>
      </c>
    </row>
    <row r="2" spans="2:15" ht="96" customHeight="1" x14ac:dyDescent="0.3">
      <c r="B2" s="70" t="str">
        <f>"March "&amp;CalendarYear</f>
        <v>March 2023</v>
      </c>
      <c r="C2" s="70"/>
      <c r="D2" s="70"/>
      <c r="E2" s="2"/>
      <c r="F2" s="2"/>
      <c r="G2" s="2"/>
      <c r="H2" s="3"/>
    </row>
    <row r="3" spans="2:15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5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 x14ac:dyDescent="0.3">
      <c r="B5" s="26"/>
      <c r="C5" s="26"/>
      <c r="D5" s="26"/>
      <c r="E5" s="54" t="s">
        <v>27</v>
      </c>
      <c r="F5" s="26" t="s">
        <v>30</v>
      </c>
      <c r="G5" s="54" t="s">
        <v>25</v>
      </c>
      <c r="H5" s="26"/>
    </row>
    <row r="6" spans="2:15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 x14ac:dyDescent="0.3">
      <c r="B7" s="25"/>
      <c r="C7" s="25"/>
      <c r="D7" s="25"/>
      <c r="E7" s="25" t="s">
        <v>33</v>
      </c>
      <c r="F7" s="51" t="s">
        <v>34</v>
      </c>
      <c r="G7" s="53" t="s">
        <v>31</v>
      </c>
      <c r="H7" s="25"/>
      <c r="K7"/>
      <c r="M7"/>
    </row>
    <row r="8" spans="2:15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 x14ac:dyDescent="0.3">
      <c r="B9" s="26"/>
      <c r="C9" s="26"/>
      <c r="D9" s="26"/>
      <c r="E9" s="26" t="s">
        <v>28</v>
      </c>
      <c r="F9" s="26" t="s">
        <v>28</v>
      </c>
      <c r="G9" s="52" t="s">
        <v>32</v>
      </c>
      <c r="H9" s="26"/>
      <c r="M9"/>
    </row>
    <row r="10" spans="2:15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 x14ac:dyDescent="0.3">
      <c r="B11" s="25"/>
      <c r="C11"/>
      <c r="D11" s="26" t="s">
        <v>29</v>
      </c>
      <c r="E11" s="26" t="s">
        <v>29</v>
      </c>
      <c r="F11" s="25"/>
      <c r="G11" s="25"/>
      <c r="H11" s="25"/>
    </row>
    <row r="12" spans="2:15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 x14ac:dyDescent="0.3">
      <c r="B13" s="26"/>
      <c r="C13" s="26"/>
      <c r="D13" s="26" t="s">
        <v>23</v>
      </c>
      <c r="E13" s="26" t="s">
        <v>24</v>
      </c>
      <c r="F13" s="52" t="s">
        <v>26</v>
      </c>
      <c r="G13" s="26"/>
      <c r="H13" s="26"/>
    </row>
    <row r="14" spans="2:15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71" t="s">
        <v>1</v>
      </c>
      <c r="E14" s="71"/>
      <c r="F14" s="71"/>
      <c r="G14" s="71"/>
      <c r="H14" s="72"/>
    </row>
    <row r="15" spans="2:15" s="14" customFormat="1" ht="56.1" customHeight="1" x14ac:dyDescent="0.3">
      <c r="B15" s="25"/>
      <c r="C15" s="25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N15"/>
  <sheetViews>
    <sheetView showGridLines="0" tabSelected="1" topLeftCell="A4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4" ht="9" customHeight="1" x14ac:dyDescent="0.3">
      <c r="I1" s="1" t="s">
        <v>2</v>
      </c>
    </row>
    <row r="2" spans="2:14" ht="96" customHeight="1" x14ac:dyDescent="0.3">
      <c r="B2" s="70" t="str">
        <f>"April "&amp;CalendarYear</f>
        <v>April 2023</v>
      </c>
      <c r="C2" s="70"/>
      <c r="D2" s="70"/>
      <c r="E2" s="2"/>
      <c r="F2" s="2"/>
      <c r="G2" s="2"/>
      <c r="H2" s="3"/>
    </row>
    <row r="3" spans="2:14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4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14" s="14" customFormat="1" ht="56.1" customHeight="1" x14ac:dyDescent="0.3">
      <c r="B5" s="55"/>
      <c r="C5" s="26"/>
      <c r="D5" s="26"/>
      <c r="E5" s="26"/>
      <c r="F5" s="26"/>
      <c r="G5" s="26"/>
      <c r="H5" s="26"/>
    </row>
    <row r="6" spans="2:14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14" s="14" customFormat="1" ht="56.1" customHeight="1" x14ac:dyDescent="0.3">
      <c r="B7" s="25"/>
      <c r="C7" s="25"/>
      <c r="D7" s="61" t="s">
        <v>40</v>
      </c>
      <c r="E7" s="56" t="s">
        <v>41</v>
      </c>
      <c r="F7" s="56" t="s">
        <v>38</v>
      </c>
      <c r="G7" s="56" t="s">
        <v>36</v>
      </c>
      <c r="H7" s="25"/>
      <c r="N7"/>
    </row>
    <row r="8" spans="2:14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14" s="14" customFormat="1" ht="56.1" customHeight="1" x14ac:dyDescent="0.3">
      <c r="B9" s="55"/>
      <c r="C9" s="26"/>
      <c r="D9" s="59" t="s">
        <v>48</v>
      </c>
      <c r="E9" s="59" t="s">
        <v>47</v>
      </c>
      <c r="F9" s="58" t="s">
        <v>42</v>
      </c>
      <c r="G9" s="58" t="s">
        <v>42</v>
      </c>
      <c r="H9" s="61" t="s">
        <v>39</v>
      </c>
      <c r="L9"/>
      <c r="N9"/>
    </row>
    <row r="10" spans="2:14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14" s="14" customFormat="1" ht="56.1" customHeight="1" x14ac:dyDescent="0.3">
      <c r="B11" s="25"/>
      <c r="C11" s="56" t="s">
        <v>36</v>
      </c>
      <c r="D11" s="56" t="s">
        <v>37</v>
      </c>
      <c r="E11" s="56" t="s">
        <v>37</v>
      </c>
      <c r="F11" s="56" t="s">
        <v>37</v>
      </c>
      <c r="G11" s="56" t="s">
        <v>37</v>
      </c>
      <c r="H11" s="25"/>
    </row>
    <row r="12" spans="2:14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  <c r="L12"/>
    </row>
    <row r="13" spans="2:14" s="14" customFormat="1" ht="56.1" customHeight="1" x14ac:dyDescent="0.3">
      <c r="B13" s="26"/>
      <c r="C13" s="26"/>
      <c r="D13" s="57" t="s">
        <v>35</v>
      </c>
      <c r="E13" s="59" t="s">
        <v>45</v>
      </c>
      <c r="F13" s="25" t="s">
        <v>43</v>
      </c>
      <c r="G13" s="60" t="s">
        <v>44</v>
      </c>
      <c r="H13" s="55"/>
      <c r="L13"/>
    </row>
    <row r="14" spans="2:14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71" t="s">
        <v>1</v>
      </c>
      <c r="E14" s="71"/>
      <c r="F14" s="71"/>
      <c r="G14" s="71"/>
      <c r="H14" s="72"/>
    </row>
    <row r="15" spans="2:14" s="14" customFormat="1" ht="56.1" customHeight="1" x14ac:dyDescent="0.3">
      <c r="B15" s="25"/>
      <c r="C15" s="25"/>
      <c r="D15" s="75" t="s">
        <v>46</v>
      </c>
      <c r="E15" s="73"/>
      <c r="F15" s="73"/>
      <c r="G15" s="73"/>
      <c r="H15" s="74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7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0" t="str">
        <f>"May "&amp;CalendarYear</f>
        <v>May 2023</v>
      </c>
      <c r="C2" s="70"/>
      <c r="D2" s="70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71" t="s">
        <v>1</v>
      </c>
      <c r="E14" s="71"/>
      <c r="F14" s="71"/>
      <c r="G14" s="71"/>
      <c r="H14" s="72"/>
    </row>
    <row r="15" spans="2:9" s="14" customFormat="1" ht="56.1" customHeight="1" x14ac:dyDescent="0.3">
      <c r="B15" s="25"/>
      <c r="C15" s="25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6" t="str">
        <f>"June "&amp;CalendarYear</f>
        <v>June 2023</v>
      </c>
      <c r="C2" s="76"/>
      <c r="D2" s="7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77" t="s">
        <v>1</v>
      </c>
      <c r="E14" s="77"/>
      <c r="F14" s="77"/>
      <c r="G14" s="77"/>
      <c r="H14" s="78"/>
    </row>
    <row r="15" spans="2:9" s="14" customFormat="1" ht="56.1" customHeight="1" x14ac:dyDescent="0.3">
      <c r="B15" s="33"/>
      <c r="C15" s="33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6" t="str">
        <f>"July "&amp;CalendarYear</f>
        <v>July 2023</v>
      </c>
      <c r="C2" s="76"/>
      <c r="D2" s="7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77" t="s">
        <v>1</v>
      </c>
      <c r="E14" s="77"/>
      <c r="F14" s="77"/>
      <c r="G14" s="77"/>
      <c r="H14" s="78"/>
    </row>
    <row r="15" spans="2:9" s="14" customFormat="1" ht="56.1" customHeight="1" x14ac:dyDescent="0.3">
      <c r="B15" s="33"/>
      <c r="C15" s="33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6" t="str">
        <f>"August "&amp;CalendarYear</f>
        <v>August 2023</v>
      </c>
      <c r="C2" s="76"/>
      <c r="D2" s="7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77" t="s">
        <v>1</v>
      </c>
      <c r="E14" s="77"/>
      <c r="F14" s="77"/>
      <c r="G14" s="77"/>
      <c r="H14" s="78"/>
    </row>
    <row r="15" spans="2:9" s="14" customFormat="1" ht="56.1" customHeight="1" x14ac:dyDescent="0.3">
      <c r="B15" s="33"/>
      <c r="C15" s="33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1" t="str">
        <f>"September "&amp;CalendarYear</f>
        <v>September 2023</v>
      </c>
      <c r="C2" s="81"/>
      <c r="D2" s="8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82" t="s">
        <v>1</v>
      </c>
      <c r="E14" s="82"/>
      <c r="F14" s="82"/>
      <c r="G14" s="82"/>
      <c r="H14" s="83"/>
    </row>
    <row r="15" spans="2:9" s="14" customFormat="1" ht="56.1" customHeight="1" x14ac:dyDescent="0.3">
      <c r="B15" s="38"/>
      <c r="C15" s="38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2023-03-30T16:56:57Z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